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cbr-local.lan\fs\dzialy\BWM\DWM\Programy Horyzont Europa i EURATOM\PIANOFORTE - Radiation Protection\Dokumentacja konkursowa\Call 2024\Dla Marie final\"/>
    </mc:Choice>
  </mc:AlternateContent>
  <xr:revisionPtr revIDLastSave="0" documentId="13_ncr:1_{2CBFF345-C655-4E5C-82A6-CB4DBCE975DB}" xr6:coauthVersionLast="47" xr6:coauthVersionMax="47" xr10:uidLastSave="{00000000-0000-0000-0000-000000000000}"/>
  <bookViews>
    <workbookView xWindow="-108" yWindow="-108" windowWidth="23256" windowHeight="13176" xr2:uid="{A03CD92D-153E-4473-BBF1-92C1385EE35A}"/>
  </bookViews>
  <sheets>
    <sheet name="Arkusz2"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3" l="1"/>
  <c r="L6" i="3" s="1"/>
  <c r="M6" i="3" s="1"/>
  <c r="K8" i="3"/>
  <c r="L8" i="3" s="1"/>
  <c r="M8" i="3" s="1"/>
  <c r="K10" i="3"/>
  <c r="L10" i="3"/>
  <c r="M10" i="3" s="1"/>
  <c r="K12" i="3"/>
  <c r="L12" i="3" s="1"/>
  <c r="M12" i="3" s="1"/>
  <c r="L14" i="3"/>
  <c r="M14" i="3" s="1"/>
  <c r="L16" i="3"/>
  <c r="K17" i="3" l="1"/>
  <c r="L17" i="3"/>
  <c r="M1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tc={FC8FF28E-3C52-42AD-BCF2-28E058666AD4}</author>
    <author>tc={9201A789-CC57-4600-A86C-0DC5309ECCE8}</author>
    <author>tc={8624D21B-7CA4-48CC-B6BF-61BAF2948932}</author>
    <author>tc={4F8F66DB-D6CC-47CC-B306-AD63D17DEE06}</author>
    <author>tc={0CFB3157-81E4-4BF0-8DF4-A4753DCD8725}</author>
    <author>tc={FE137638-C495-4DED-8DE6-B0CBFBC37F14}</author>
    <author>tc={5DD0C137-96DB-456B-9E88-72523D0B8C86}</author>
    <author>tc={37CED119-D5D9-4C4D-BC96-60B44B54F382}</author>
    <author>tc={A6365217-A95B-46FD-9AA3-4F96D995AA79}</author>
    <author>tc={49FAC5AC-29A3-4E48-9BC8-6300A16F2F05}</author>
    <author>tc={D4B9045A-7428-4BA5-BB60-35373826EB13}</author>
    <author>tc={FB038323-7A36-4F31-98F4-2F203B759983}</author>
    <author>tc={BEE85B7F-8C32-423F-8ED5-C1F682B27287}</author>
    <author>tc={29BC5192-73C0-4059-B2FD-74D9F2E97290}</author>
    <author>tc={349F217D-A7FF-4930-959D-D31297FF88A2}</author>
    <author>tc={C0C6FC3A-3ECE-472F-AC80-B836C60941BF}</author>
  </authors>
  <commentList>
    <comment ref="M6" authorId="0" shapeId="0" xr:uid="{FC8FF28E-3C52-42AD-BCF2-28E058666AD4}">
      <text>
        <t>[Threaded comment]
Your version of Excel allows you to read this threaded comment; however, any edits to it will get removed if the file is opened in a newer version of Excel. Learn more: https://go.microsoft.com/fwlink/?linkid=870924
Comment:
    BEN can request max 63% of the total costs</t>
      </text>
    </comment>
    <comment ref="M8" authorId="1" shapeId="0" xr:uid="{9201A789-CC57-4600-A86C-0DC5309ECCE8}">
      <text>
        <t>[Threaded comment]
Your version of Excel allows you to read this threaded comment; however, any edits to it will get removed if the file is opened in a newer version of Excel. Learn more: https://go.microsoft.com/fwlink/?linkid=870924
Comment:
    BEN can request max 63% of the total costs</t>
      </text>
    </comment>
    <comment ref="A9" authorId="2" shapeId="0" xr:uid="{8624D21B-7CA4-48CC-B6BF-61BAF2948932}">
      <text>
        <t>[Threaded comment]
Your version of Excel allows you to read this threaded comment; however, any edits to it will get removed if the file is opened in a newer version of Excel. Learn more: https://go.microsoft.com/fwlink/?linkid=870924
Comment:
    The consortium must include the beneficiary to which an AE is linked to, even if the beneficiary does not implement the action (the beneficiary participating as a "manager" only).
Beneficiary, and AE can have "third parties" and declare the related costs if eligible (personnel, subcontracting, purchase &amp; other costs) according to AGA V1.0 01st April 2023 (https://ec.europa.eu/info/funding-tenders/opportunities/docs/2021-2027/common/guidance/aga_en.pdf)</t>
      </text>
    </comment>
    <comment ref="M10" authorId="3" shapeId="0" xr:uid="{4F8F66DB-D6CC-47CC-B306-AD63D17DEE06}">
      <text>
        <t>[Threaded comment]
Your version of Excel allows you to read this threaded comment; however, any edits to it will get removed if the file is opened in a newer version of Excel. Learn more: https://go.microsoft.com/fwlink/?linkid=870924
Comment:
    AE can request max 63% of the total costs</t>
      </text>
    </comment>
    <comment ref="A11" authorId="4" shapeId="0" xr:uid="{0CFB3157-81E4-4BF0-8DF4-A4753DCD8725}">
      <text>
        <t>[Threaded comment]
Your version of Excel allows you to read this threaded comment; however, any edits to it will get removed if the file is opened in a newer version of Excel. Learn more: https://go.microsoft.com/fwlink/?linkid=870924
Comment:
    3rd party must show and describe all their costs (even in kind ones) in order to calculate a real value of the project. However in case of this type of partner, the "requested funds" will be transfered to the BEN.</t>
      </text>
    </comment>
    <comment ref="K12" authorId="5" shapeId="0" xr:uid="{FE137638-C495-4DED-8DE6-B0CBFBC37F14}">
      <text>
        <t>[Threaded comment]
Your version of Excel allows you to read this threaded comment; however, any edits to it will get removed if the file is opened in a newer version of Excel. Learn more: https://go.microsoft.com/fwlink/?linkid=870924
Comment:
    The 25% flate-rate applies to the IKC (in-kind contribution) eligible direct costs in the same way as for the beneficiary's and AE's direct costs</t>
      </text>
    </comment>
    <comment ref="M12" authorId="6" shapeId="0" xr:uid="{5DD0C137-96DB-456B-9E88-72523D0B8C86}">
      <text>
        <t>[Threaded comment]
Your version of Excel allows you to read this threaded comment; however, any edits to it will get removed if the file is opened in a newer version of Excel. Learn more: https://go.microsoft.com/fwlink/?linkid=870924
Comment:
    The eligible costs - related to IKC (in-kind contribution) resources seconded to the beneficiary - are declared by the beneficiary as if they where its own. Thus the beneficiary can request funds up to 63% of total eligible costs it has declared.
Reply:
    From the reporting point of view the BENeficiary in this case will report 800 EUR and will receive 505 EUR as of 63% of the total cost.</t>
      </text>
    </comment>
    <comment ref="A13" authorId="7" shapeId="0" xr:uid="{37CED119-D5D9-4C4D-BC96-60B44B54F382}">
      <text>
        <t>[Threaded comment]
Your version of Excel allows you to read this threaded comment; however, any edits to it will get removed if the file is opened in a newer version of Excel. Learn more: https://go.microsoft.com/fwlink/?linkid=870924
Comment:
    3rd party must show and describe all their costs, to help to understand how they will be spent.</t>
      </text>
    </comment>
    <comment ref="K13" authorId="8" shapeId="0" xr:uid="{A6365217-A95B-46FD-9AA3-4F96D995AA79}">
      <text>
        <t>[Threaded comment]
Your version of Excel allows you to read this threaded comment; however, any edits to it will get removed if the file is opened in a newer version of Excel. Learn more: https://go.microsoft.com/fwlink/?linkid=870924
Comment:
    Indirect costs does not apply to this typ of  the 3rd party (receipient of the financial support). The reported sum here must be always "0"</t>
      </text>
    </comment>
    <comment ref="M14" authorId="9" shapeId="0" xr:uid="{49FAC5AC-29A3-4E48-9BC8-6300A16F2F05}">
      <text>
        <t>[Threaded comment]
Your version of Excel allows you to read this threaded comment; however, any edits to it will get removed if the file is opened in a newer version of Excel. Learn more: https://go.microsoft.com/fwlink/?linkid=870924
Comment:
    Technically this will be requestet by the BEN (ABC2).
The maximum amount to be granted in the frame of financial support to third parties (for each recipient) is:
-	EUR 300 000 for actions justifying the establishment of a Ph.D. or post doc contract or 
-	EUR 100 000 in other cases of activities for the implementation of the roadmap for research in radiation protection.</t>
      </text>
    </comment>
    <comment ref="A15" authorId="10" shapeId="0" xr:uid="{D4B9045A-7428-4BA5-BB60-35373826EB13}">
      <text>
        <t>[Threaded comment]
Your version of Excel allows you to read this threaded comment; however, any edits to it will get removed if the file is opened in a newer version of Excel. Learn more: https://go.microsoft.com/fwlink/?linkid=870924
Comment:
    AP must not receive any costs however the still shall show and describe them. The "requested funfing" must always be "0"</t>
      </text>
    </comment>
    <comment ref="K15" authorId="11" shapeId="0" xr:uid="{FB038323-7A36-4F31-98F4-2F203B759983}">
      <text>
        <t>[Threaded comment]
Your version of Excel allows you to read this threaded comment; however, any edits to it will get removed if the file is opened in a newer version of Excel. Learn more: https://go.microsoft.com/fwlink/?linkid=870924
Comment:
    Associated Partners must always report "0" overheads towards EC funds. All overheads requested in a respective funding agency or funding body should be already included in respective categories.</t>
      </text>
    </comment>
    <comment ref="L16" authorId="12" shapeId="0" xr:uid="{BEE85B7F-8C32-423F-8ED5-C1F682B27287}">
      <text>
        <t>[Threaded comment]
Your version of Excel allows you to read this threaded comment; however, any edits to it will get removed if the file is opened in a newer version of Excel. Learn more: https://go.microsoft.com/fwlink/?linkid=870924
Comment:
    Those are a real costs reported by AP and counted in the total budget.</t>
      </text>
    </comment>
    <comment ref="M16" authorId="13" shapeId="0" xr:uid="{29BC5192-73C0-4059-B2FD-74D9F2E97290}">
      <text>
        <t>[Threaded comment]
Your version of Excel allows you to read this threaded comment; however, any edits to it will get removed if the file is opened in a newer version of Excel. Learn more: https://go.microsoft.com/fwlink/?linkid=870924
Comment:
    AP must not request any EC funds</t>
      </text>
    </comment>
    <comment ref="L17" authorId="14" shapeId="0" xr:uid="{349F217D-A7FF-4930-959D-D31297FF88A2}">
      <text>
        <t>[Threaded comment]
Your version of Excel allows you to read this threaded comment; however, any edits to it will get removed if the file is opened in a newer version of Excel. Learn more: https://go.microsoft.com/fwlink/?linkid=870924
Comment:
    This is a real value of the project budget</t>
      </text>
    </comment>
    <comment ref="M17" authorId="15" shapeId="0" xr:uid="{C0C6FC3A-3ECE-472F-AC80-B836C60941BF}">
      <text>
        <t>[Threaded comment]
Your version of Excel allows you to read this threaded comment; however, any edits to it will get removed if the file is opened in a newer version of Excel. Learn more: https://go.microsoft.com/fwlink/?linkid=870924
Comment:
    That is the total amount requested from the PIANOFORTE</t>
      </text>
    </comment>
  </commentList>
</comments>
</file>

<file path=xl/sharedStrings.xml><?xml version="1.0" encoding="utf-8"?>
<sst xmlns="http://schemas.openxmlformats.org/spreadsheetml/2006/main" count="80" uniqueCount="38">
  <si>
    <t>Amounts in EUROS</t>
  </si>
  <si>
    <t>TOTAL
COSTS</t>
  </si>
  <si>
    <t>Travel and subsistence</t>
  </si>
  <si>
    <t>Equipment</t>
  </si>
  <si>
    <t>Internally invoiced goods and services</t>
  </si>
  <si>
    <t>Amounts of costs:</t>
  </si>
  <si>
    <t>Description of costs:</t>
  </si>
  <si>
    <t>Subcontracting</t>
  </si>
  <si>
    <t>ASSOCIATED PARTNER</t>
  </si>
  <si>
    <t>Conference in xxx</t>
  </si>
  <si>
    <t>1 PM - researcher</t>
  </si>
  <si>
    <t>Laptop</t>
  </si>
  <si>
    <t>Copywriting</t>
  </si>
  <si>
    <t>Sevices</t>
  </si>
  <si>
    <t xml:space="preserve">REQUSESTED FUNDING </t>
  </si>
  <si>
    <t>TOTAL FOR THE PROJECT</t>
  </si>
  <si>
    <t>Employees or equivalent
Natural persons under direct contract
Seconded persons</t>
  </si>
  <si>
    <t>1PM - principal invistigator</t>
  </si>
  <si>
    <t>Promotion</t>
  </si>
  <si>
    <t>DIRECT COSTS*</t>
  </si>
  <si>
    <t>* please consult the eligibility of your costs with the Coordinator</t>
  </si>
  <si>
    <t>n/a</t>
  </si>
  <si>
    <t>AFFILIATED ENTITY 1 (e.g. ABC3)</t>
  </si>
  <si>
    <t>ABC1</t>
  </si>
  <si>
    <t>ABC2</t>
  </si>
  <si>
    <r>
      <t>3rd PARTY (</t>
    </r>
    <r>
      <rPr>
        <b/>
        <sz val="10"/>
        <color theme="9" tint="-0.249977111117893"/>
        <rFont val="Arial Nova Cond Light"/>
        <family val="2"/>
        <charset val="238"/>
      </rPr>
      <t>giving in kind contribution</t>
    </r>
    <r>
      <rPr>
        <b/>
        <sz val="10"/>
        <rFont val="Arial Nova Cond Light"/>
        <family val="2"/>
      </rPr>
      <t>)</t>
    </r>
  </si>
  <si>
    <r>
      <t>3rd PARTY (</t>
    </r>
    <r>
      <rPr>
        <b/>
        <sz val="10"/>
        <color theme="8" tint="-0.249977111117893"/>
        <rFont val="Arial Nova Cond Light"/>
        <family val="2"/>
        <charset val="238"/>
      </rPr>
      <t>receipient of the financial support</t>
    </r>
    <r>
      <rPr>
        <b/>
        <sz val="10"/>
        <color theme="1"/>
        <rFont val="Arial Nova Cond Light"/>
        <family val="2"/>
      </rPr>
      <t>)</t>
    </r>
  </si>
  <si>
    <r>
      <t xml:space="preserve">BENEFICIARY 2 
(e.g. </t>
    </r>
    <r>
      <rPr>
        <b/>
        <sz val="10"/>
        <color rgb="FF7030A0"/>
        <rFont val="Arial Nova Cond Light"/>
        <family val="2"/>
        <charset val="238"/>
      </rPr>
      <t>ABC2</t>
    </r>
    <r>
      <rPr>
        <b/>
        <sz val="10"/>
        <rFont val="Arial Nova Cond Light"/>
        <family val="2"/>
      </rPr>
      <t>)</t>
    </r>
  </si>
  <si>
    <r>
      <t xml:space="preserve">BENEFICIARY 1 
(e.g </t>
    </r>
    <r>
      <rPr>
        <b/>
        <sz val="10"/>
        <color theme="5" tint="-0.249977111117893"/>
        <rFont val="Arial Nova Cond Light"/>
        <family val="2"/>
        <charset val="238"/>
      </rPr>
      <t>ABC1</t>
    </r>
    <r>
      <rPr>
        <b/>
        <sz val="10"/>
        <rFont val="Arial Nova Cond Light"/>
        <family val="2"/>
      </rPr>
      <t>)</t>
    </r>
  </si>
  <si>
    <t>Other goods, works and services</t>
  </si>
  <si>
    <t>Linked to (if applicabe write the name, if not: n/a)</t>
  </si>
  <si>
    <t>INDIRECT
COSTS (from the EC) **
25%</t>
  </si>
  <si>
    <t>C. DIRECT PURCHASE COSTS</t>
  </si>
  <si>
    <t>A. DIRECT PERSONNEL COSTS</t>
  </si>
  <si>
    <t>B. DIRECT SUBCONTRACTING COSTS</t>
  </si>
  <si>
    <t>D. OTHER COST CATEGORIES</t>
  </si>
  <si>
    <r>
      <rPr>
        <sz val="11"/>
        <color rgb="FFFF0000"/>
        <rFont val="Calibri"/>
        <family val="2"/>
        <charset val="238"/>
        <scheme val="minor"/>
      </rPr>
      <t>** not applied to subcontracting costs, financial support to third parties, internally invoiced goods and services nor to Euratom cofund staff mobility costs</t>
    </r>
    <r>
      <rPr>
        <sz val="11"/>
        <color theme="1"/>
        <rFont val="Calibri"/>
        <family val="2"/>
        <scheme val="minor"/>
      </rPr>
      <t xml:space="preserve">
</t>
    </r>
  </si>
  <si>
    <r>
      <rPr>
        <i/>
        <sz val="18"/>
        <color rgb="FFFF0000"/>
        <rFont val="Calibri"/>
        <family val="2"/>
        <charset val="238"/>
        <scheme val="minor"/>
      </rPr>
      <t>Please check the comments in cells for more details!</t>
    </r>
    <r>
      <rPr>
        <i/>
        <sz val="16"/>
        <color rgb="FFFF0000"/>
        <rFont val="Calibri"/>
        <family val="2"/>
        <charset val="238"/>
        <scheme val="minor"/>
      </rPr>
      <t xml:space="preserve">
</t>
    </r>
    <r>
      <rPr>
        <i/>
        <sz val="14"/>
        <rFont val="Calibri"/>
        <family val="2"/>
        <charset val="238"/>
        <scheme val="minor"/>
      </rPr>
      <t xml:space="preserve">Please note that not all types of expenditure are fundable (see the financial part of the Call Text). Please provide description of the total costs.
In order to calculate each costs category, please use provided Excel Auxiliary Sheet and consult it on financial &amp; arithmetical correctness at: </t>
    </r>
    <r>
      <rPr>
        <i/>
        <sz val="14"/>
        <color theme="4"/>
        <rFont val="Calibri"/>
        <family val="2"/>
        <charset val="238"/>
        <scheme val="minor"/>
      </rPr>
      <t>finance_pianoforte@irsn.fr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</si>
</sst>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2]\ * #,##0.00_-;\-[$€-2]\ * #,##0.00_-;_-[$€-2]\ * &quot;-&quot;??_-;_-@_-"/>
  </numFmts>
  <fonts count="21" x14ac:knownFonts="1">
    <font>
      <sz val="11"/>
      <color theme="1"/>
      <name val="Calibri"/>
      <family val="2"/>
      <scheme val="minor"/>
    </font>
    <font>
      <sz val="11"/>
      <color theme="1"/>
      <name val="Calibri"/>
      <family val="2"/>
      <charset val="238"/>
      <scheme val="minor"/>
    </font>
    <font>
      <sz val="11"/>
      <color theme="1"/>
      <name val="Arial Nova Cond Light"/>
      <family val="2"/>
    </font>
    <font>
      <sz val="10"/>
      <color theme="1"/>
      <name val="Arial Nova Cond Light"/>
      <family val="2"/>
    </font>
    <font>
      <b/>
      <sz val="10"/>
      <color theme="1"/>
      <name val="Arial Nova Cond Light"/>
      <family val="2"/>
    </font>
    <font>
      <b/>
      <sz val="10"/>
      <name val="Arial Nova Cond Light"/>
      <family val="2"/>
    </font>
    <font>
      <sz val="10"/>
      <name val="Arial Nova Cond Light"/>
      <family val="2"/>
    </font>
    <font>
      <b/>
      <sz val="15"/>
      <color theme="1"/>
      <name val="Arial Nova Cond Light"/>
      <family val="2"/>
      <charset val="238"/>
    </font>
    <font>
      <sz val="11"/>
      <color rgb="FFFF0000"/>
      <name val="Calibri"/>
      <family val="2"/>
      <charset val="238"/>
      <scheme val="minor"/>
    </font>
    <font>
      <b/>
      <sz val="10"/>
      <name val="Arial Nova Cond Light"/>
      <family val="2"/>
      <charset val="238"/>
    </font>
    <font>
      <b/>
      <sz val="10"/>
      <color theme="1"/>
      <name val="Arial Nova Cond Light"/>
      <family val="2"/>
      <charset val="238"/>
    </font>
    <font>
      <b/>
      <sz val="10"/>
      <color theme="5" tint="-0.249977111117893"/>
      <name val="Arial Nova Cond Light"/>
      <family val="2"/>
      <charset val="238"/>
    </font>
    <font>
      <b/>
      <sz val="10"/>
      <color theme="8" tint="-0.249977111117893"/>
      <name val="Arial Nova Cond Light"/>
      <family val="2"/>
      <charset val="238"/>
    </font>
    <font>
      <b/>
      <sz val="10"/>
      <color theme="9" tint="-0.249977111117893"/>
      <name val="Arial Nova Cond Light"/>
      <family val="2"/>
      <charset val="238"/>
    </font>
    <font>
      <b/>
      <sz val="12"/>
      <color theme="1"/>
      <name val="Arial Nova Cond Light"/>
      <family val="2"/>
      <charset val="238"/>
    </font>
    <font>
      <b/>
      <sz val="10"/>
      <color rgb="FF7030A0"/>
      <name val="Arial Nova Cond Light"/>
      <family val="2"/>
      <charset val="238"/>
    </font>
    <font>
      <sz val="11"/>
      <color theme="1"/>
      <name val="Calibri"/>
      <family val="2"/>
      <scheme val="minor"/>
    </font>
    <font>
      <i/>
      <sz val="18"/>
      <color rgb="FFFF0000"/>
      <name val="Calibri"/>
      <family val="2"/>
      <charset val="238"/>
      <scheme val="minor"/>
    </font>
    <font>
      <i/>
      <sz val="16"/>
      <color rgb="FFFF0000"/>
      <name val="Calibri"/>
      <family val="2"/>
      <charset val="238"/>
      <scheme val="minor"/>
    </font>
    <font>
      <i/>
      <sz val="14"/>
      <name val="Calibri"/>
      <family val="2"/>
      <charset val="238"/>
      <scheme val="minor"/>
    </font>
    <font>
      <i/>
      <sz val="14"/>
      <color theme="4"/>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79998168889431442"/>
        <bgColor indexed="64"/>
      </patternFill>
    </fill>
  </fills>
  <borders count="53">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style="thin">
        <color indexed="64"/>
      </bottom>
      <diagonal/>
    </border>
    <border>
      <left/>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diagonal/>
    </border>
    <border>
      <left style="thick">
        <color indexed="64"/>
      </left>
      <right style="thick">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ck">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ck">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44" fontId="16" fillId="0" borderId="0" applyFont="0" applyFill="0" applyBorder="0" applyAlignment="0" applyProtection="0"/>
  </cellStyleXfs>
  <cellXfs count="86">
    <xf numFmtId="0" fontId="0" fillId="0" borderId="0" xfId="0"/>
    <xf numFmtId="0" fontId="2" fillId="0" borderId="0" xfId="0" applyFont="1"/>
    <xf numFmtId="0" fontId="6" fillId="2" borderId="2"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6" fillId="2" borderId="8" xfId="0" applyFont="1" applyFill="1" applyBorder="1" applyAlignment="1">
      <alignment horizontal="left" vertical="center" indent="9"/>
    </xf>
    <xf numFmtId="0" fontId="6" fillId="2" borderId="10" xfId="0" applyFont="1" applyFill="1" applyBorder="1" applyAlignment="1">
      <alignment horizontal="left" vertical="center" indent="9"/>
    </xf>
    <xf numFmtId="4" fontId="5" fillId="2" borderId="9" xfId="0" applyNumberFormat="1" applyFont="1" applyFill="1" applyBorder="1" applyAlignment="1">
      <alignment horizontal="right" vertical="center" indent="1"/>
    </xf>
    <xf numFmtId="4" fontId="5" fillId="2" borderId="12" xfId="0" applyNumberFormat="1" applyFont="1" applyFill="1" applyBorder="1" applyAlignment="1">
      <alignment horizontal="right" vertical="center" indent="1"/>
    </xf>
    <xf numFmtId="0" fontId="6" fillId="2" borderId="13" xfId="0" applyFont="1" applyFill="1" applyBorder="1" applyAlignment="1">
      <alignment horizontal="center" vertical="top" wrapText="1"/>
    </xf>
    <xf numFmtId="0" fontId="6" fillId="2" borderId="14" xfId="0" applyFont="1" applyFill="1" applyBorder="1" applyAlignment="1">
      <alignment horizontal="center"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4" fontId="5" fillId="3" borderId="12" xfId="0" applyNumberFormat="1" applyFont="1" applyFill="1" applyBorder="1" applyAlignment="1">
      <alignment horizontal="right" vertical="center" indent="1"/>
    </xf>
    <xf numFmtId="0" fontId="6" fillId="2" borderId="17" xfId="0" applyFont="1" applyFill="1" applyBorder="1" applyAlignment="1">
      <alignment horizontal="left" vertical="center" indent="9"/>
    </xf>
    <xf numFmtId="4" fontId="5" fillId="2" borderId="18" xfId="0" applyNumberFormat="1" applyFont="1" applyFill="1" applyBorder="1" applyAlignment="1">
      <alignment horizontal="right" vertical="center" indent="1"/>
    </xf>
    <xf numFmtId="164" fontId="7" fillId="0" borderId="22" xfId="0" applyNumberFormat="1" applyFont="1" applyBorder="1" applyAlignment="1">
      <alignment horizontal="center" vertical="center"/>
    </xf>
    <xf numFmtId="164" fontId="7" fillId="0" borderId="23" xfId="0" applyNumberFormat="1" applyFont="1" applyBorder="1" applyAlignment="1">
      <alignment horizontal="center" vertical="center"/>
    </xf>
    <xf numFmtId="3" fontId="4" fillId="0" borderId="4" xfId="0" applyNumberFormat="1" applyFont="1" applyBorder="1" applyAlignment="1">
      <alignment horizontal="right" vertical="center" indent="1"/>
    </xf>
    <xf numFmtId="3" fontId="4" fillId="0" borderId="6" xfId="0" applyNumberFormat="1" applyFont="1" applyBorder="1" applyAlignment="1">
      <alignment horizontal="right" vertical="center" indent="1"/>
    </xf>
    <xf numFmtId="3" fontId="4" fillId="0" borderId="5" xfId="0" applyNumberFormat="1" applyFont="1" applyBorder="1" applyAlignment="1">
      <alignment horizontal="right" vertical="center" inden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0" fontId="0" fillId="0" borderId="0" xfId="0" applyAlignment="1"/>
    <xf numFmtId="0" fontId="14" fillId="0" borderId="21" xfId="0" applyFont="1" applyBorder="1" applyAlignment="1">
      <alignment wrapText="1"/>
    </xf>
    <xf numFmtId="3" fontId="4" fillId="0" borderId="5" xfId="0" applyNumberFormat="1" applyFont="1" applyFill="1" applyBorder="1" applyAlignment="1">
      <alignment horizontal="right" vertical="center" indent="1"/>
    </xf>
    <xf numFmtId="0" fontId="0" fillId="4" borderId="0" xfId="0" applyFill="1"/>
    <xf numFmtId="4" fontId="5" fillId="2" borderId="20" xfId="0" applyNumberFormat="1" applyFont="1" applyFill="1" applyBorder="1" applyAlignment="1">
      <alignment horizontal="right" vertical="center" indent="1"/>
    </xf>
    <xf numFmtId="164" fontId="7" fillId="0" borderId="22" xfId="0" applyNumberFormat="1" applyFont="1" applyFill="1" applyBorder="1" applyAlignment="1">
      <alignment horizontal="center" vertical="center"/>
    </xf>
    <xf numFmtId="3" fontId="4" fillId="0" borderId="4" xfId="0" applyNumberFormat="1" applyFont="1" applyFill="1" applyBorder="1" applyAlignment="1">
      <alignment horizontal="right" vertical="center" indent="1"/>
    </xf>
    <xf numFmtId="3" fontId="4" fillId="0" borderId="6" xfId="0" applyNumberFormat="1" applyFont="1" applyFill="1" applyBorder="1" applyAlignment="1">
      <alignment horizontal="right" vertical="center" indent="1"/>
    </xf>
    <xf numFmtId="3" fontId="4" fillId="0" borderId="30" xfId="0" applyNumberFormat="1" applyFont="1" applyFill="1" applyBorder="1" applyAlignment="1">
      <alignment horizontal="right" vertical="center" indent="1"/>
    </xf>
    <xf numFmtId="0" fontId="6" fillId="2" borderId="34" xfId="0" quotePrefix="1" applyFont="1" applyFill="1" applyBorder="1" applyAlignment="1">
      <alignment vertical="top" wrapText="1"/>
    </xf>
    <xf numFmtId="0" fontId="5" fillId="2" borderId="35" xfId="0" applyFont="1" applyFill="1" applyBorder="1" applyAlignment="1">
      <alignment horizontal="center" vertical="center" wrapText="1"/>
    </xf>
    <xf numFmtId="0" fontId="10" fillId="5" borderId="2" xfId="0" applyFont="1" applyFill="1" applyBorder="1" applyAlignment="1">
      <alignment horizontal="center" vertical="center" wrapText="1"/>
    </xf>
    <xf numFmtId="3" fontId="10" fillId="5" borderId="5" xfId="0" applyNumberFormat="1" applyFont="1" applyFill="1" applyBorder="1" applyAlignment="1">
      <alignment horizontal="center" vertical="center"/>
    </xf>
    <xf numFmtId="3" fontId="11" fillId="5" borderId="5" xfId="0" applyNumberFormat="1" applyFont="1" applyFill="1" applyBorder="1" applyAlignment="1">
      <alignment horizontal="center" vertical="center"/>
    </xf>
    <xf numFmtId="3" fontId="10" fillId="5" borderId="2" xfId="0" applyNumberFormat="1" applyFont="1" applyFill="1" applyBorder="1" applyAlignment="1">
      <alignment horizontal="center" vertical="center" wrapText="1"/>
    </xf>
    <xf numFmtId="3" fontId="15" fillId="5" borderId="6" xfId="0" applyNumberFormat="1" applyFont="1" applyFill="1" applyBorder="1" applyAlignment="1">
      <alignment horizontal="center" vertical="center"/>
    </xf>
    <xf numFmtId="0" fontId="5" fillId="2" borderId="36" xfId="0" applyFont="1" applyFill="1" applyBorder="1" applyAlignment="1">
      <alignment horizontal="center" vertical="center" wrapText="1"/>
    </xf>
    <xf numFmtId="0" fontId="6" fillId="2" borderId="40" xfId="0" applyFont="1" applyFill="1" applyBorder="1" applyAlignment="1">
      <alignment horizontal="left" vertical="center" wrapText="1" indent="1"/>
    </xf>
    <xf numFmtId="0" fontId="1" fillId="0" borderId="0" xfId="0" applyFont="1" applyAlignment="1"/>
    <xf numFmtId="0" fontId="5" fillId="2" borderId="52" xfId="0" applyFont="1" applyFill="1" applyBorder="1" applyAlignment="1">
      <alignment horizontal="center" vertical="center" wrapText="1"/>
    </xf>
    <xf numFmtId="0" fontId="5" fillId="2" borderId="7" xfId="0" applyFont="1" applyFill="1" applyBorder="1" applyAlignment="1">
      <alignment horizontal="left" vertical="center" wrapText="1" indent="1"/>
    </xf>
    <xf numFmtId="0" fontId="5" fillId="2" borderId="32" xfId="0" applyFont="1" applyFill="1" applyBorder="1" applyAlignment="1">
      <alignment horizontal="left" vertical="center" wrapText="1" indent="1"/>
    </xf>
    <xf numFmtId="0" fontId="5" fillId="2" borderId="31" xfId="0" applyFont="1" applyFill="1" applyBorder="1" applyAlignment="1">
      <alignment horizontal="left" vertical="center" wrapText="1" indent="1"/>
    </xf>
    <xf numFmtId="0" fontId="5" fillId="2" borderId="33"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32" xfId="0" applyFont="1" applyFill="1" applyBorder="1" applyAlignment="1">
      <alignment horizontal="left" vertical="center" wrapText="1" indent="1"/>
    </xf>
    <xf numFmtId="0" fontId="4" fillId="2" borderId="31" xfId="0" applyFont="1" applyFill="1" applyBorder="1" applyAlignment="1">
      <alignment horizontal="left" vertical="center" wrapText="1" indent="1"/>
    </xf>
    <xf numFmtId="0" fontId="4" fillId="2" borderId="33" xfId="0" applyFont="1" applyFill="1" applyBorder="1" applyAlignment="1">
      <alignment horizontal="left" vertical="center" wrapText="1" indent="1"/>
    </xf>
    <xf numFmtId="0" fontId="18" fillId="0" borderId="0" xfId="0" applyFont="1" applyAlignment="1">
      <alignment horizontal="center" vertical="center" wrapText="1"/>
    </xf>
    <xf numFmtId="0" fontId="18" fillId="0" borderId="0" xfId="0" applyFont="1" applyAlignment="1">
      <alignment horizontal="center" vertical="center"/>
    </xf>
    <xf numFmtId="0" fontId="5" fillId="2" borderId="24"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2" borderId="29"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6" xfId="0" applyFont="1" applyFill="1" applyBorder="1" applyAlignment="1">
      <alignment horizontal="center" vertical="top" wrapText="1"/>
    </xf>
    <xf numFmtId="2" fontId="9" fillId="3" borderId="19" xfId="1" applyNumberFormat="1" applyFont="1" applyFill="1" applyBorder="1" applyAlignment="1">
      <alignment horizontal="center" vertical="center"/>
    </xf>
    <xf numFmtId="2" fontId="9" fillId="3" borderId="16" xfId="1" applyNumberFormat="1" applyFont="1" applyFill="1" applyBorder="1" applyAlignment="1">
      <alignment horizontal="center" vertical="center"/>
    </xf>
    <xf numFmtId="2" fontId="9" fillId="3" borderId="51" xfId="1" applyNumberFormat="1"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2"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Tomasz Kalita" id="{8CC8EDB8-6135-4723-867B-34E1D6359C25}" userId="S::Tomasz.Kalita@ncbr.gov.pl::62f0d8fa-d94a-4a8e-a2f2-29e5a4c4098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6" dT="2023-05-08T14:23:07.26" personId="{8CC8EDB8-6135-4723-867B-34E1D6359C25}" id="{FC8FF28E-3C52-42AD-BCF2-28E058666AD4}">
    <text>BEN can request max 63% of the total costs</text>
  </threadedComment>
  <threadedComment ref="M8" dT="2023-05-08T14:23:26.17" personId="{8CC8EDB8-6135-4723-867B-34E1D6359C25}" id="{9201A789-CC57-4600-A86C-0DC5309ECCE8}">
    <text>BEN can request max 63% of the total costs</text>
  </threadedComment>
  <threadedComment ref="A9" dT="2023-06-14T13:38:26.12" personId="{8CC8EDB8-6135-4723-867B-34E1D6359C25}" id="{8624D21B-7CA4-48CC-B6BF-61BAF2948932}">
    <text>The consortium must include the beneficiary to which an AE is linked to, even if the beneficiary does not implement the action (the beneficiary participating as a "manager" only).
Beneficiary, and AE can have "third parties" and declare the related costs if eligible (personnel, subcontracting, purchase &amp; other costs) according to AGA V1.0 01st April 2023 (https://ec.europa.eu/info/funding-tenders/opportunities/docs/2021-2027/common/guidance/aga_en.pdf)</text>
  </threadedComment>
  <threadedComment ref="M10" dT="2023-05-08T14:23:26.17" personId="{8CC8EDB8-6135-4723-867B-34E1D6359C25}" id="{4F8F66DB-D6CC-47CC-B306-AD63D17DEE06}">
    <text>AE can request max 63% of the total costs</text>
  </threadedComment>
  <threadedComment ref="A11" dT="2023-05-08T14:34:00.61" personId="{8CC8EDB8-6135-4723-867B-34E1D6359C25}" id="{0CFB3157-81E4-4BF0-8DF4-A4753DCD8725}">
    <text>3rd party must show and describe all their costs (even in kind ones) in order to calculate a real value of the project. However in case of this type of partner, the "requested funds" will be transfered to the BEN.</text>
  </threadedComment>
  <threadedComment ref="K12" dT="2023-06-14T13:39:00.87" personId="{8CC8EDB8-6135-4723-867B-34E1D6359C25}" id="{FE137638-C495-4DED-8DE6-B0CBFBC37F14}">
    <text>The 25% flate-rate applies to the IKC (in-kind contribution) eligible direct costs in the same way as for the beneficiary's and AE's direct costs</text>
  </threadedComment>
  <threadedComment ref="M12" dT="2023-05-08T14:22:29.82" personId="{8CC8EDB8-6135-4723-867B-34E1D6359C25}" id="{5DD0C137-96DB-456B-9E88-72523D0B8C86}">
    <text>The eligible costs - related to IKC (in-kind contribution) resources seconded to the beneficiary - are declared by the beneficiary as if they where its own. Thus the beneficiary can request funds up to 63% of total eligible costs it has declared.</text>
  </threadedComment>
  <threadedComment ref="M12" dT="2023-05-30T09:08:38.03" personId="{8CC8EDB8-6135-4723-867B-34E1D6359C25}" id="{F4F995B6-61D7-43C4-92E7-3959D2F1C717}" parentId="{5DD0C137-96DB-456B-9E88-72523D0B8C86}">
    <text>From the reporting point of view the BENeficiary in this case will report 800 EUR and will receive 505 EUR as of 63% of the total cost.</text>
  </threadedComment>
  <threadedComment ref="A13" dT="2023-05-08T14:36:40.25" personId="{8CC8EDB8-6135-4723-867B-34E1D6359C25}" id="{37CED119-D5D9-4C4D-BC96-60B44B54F382}">
    <text>3rd party must show and describe all their costs, to help to understand how they will be spent.</text>
  </threadedComment>
  <threadedComment ref="K13" dT="2023-05-08T14:09:05.86" personId="{8CC8EDB8-6135-4723-867B-34E1D6359C25}" id="{A6365217-A95B-46FD-9AA3-4F96D995AA79}">
    <text>Indirect costs does not apply to this typ of  the 3rd party (receipient of the financial support). The reported sum here must be always "0"</text>
  </threadedComment>
  <threadedComment ref="M14" dT="2023-05-08T14:09:52.61" personId="{8CC8EDB8-6135-4723-867B-34E1D6359C25}" id="{49FAC5AC-29A3-4E48-9BC8-6300A16F2F05}">
    <text>Technically this will be requestet by the BEN (ABC2).
The maximum amount to be granted in the frame of financial support to third parties (for each recipient) is:
-	EUR 300 000 for actions justifying the establishment of a Ph.D. or post doc contract or 
-	EUR 100 000 in other cases of activities for the implementation of the roadmap for research in radiation protection.</text>
  </threadedComment>
  <threadedComment ref="A15" dT="2023-05-08T14:40:42.42" personId="{8CC8EDB8-6135-4723-867B-34E1D6359C25}" id="{D4B9045A-7428-4BA5-BB60-35373826EB13}">
    <text>AP must not receive any costs however the still shall show and describe them. The "requested funfing" must always be "0"</text>
  </threadedComment>
  <threadedComment ref="K15" dT="2023-05-08T14:14:26.83" personId="{8CC8EDB8-6135-4723-867B-34E1D6359C25}" id="{FB038323-7A36-4F31-98F4-2F203B759983}">
    <text>Associated Partners must always report "0" overheads towards EC funds. All overheads requested in a respective funding agency or funding body should be already included in respective categories.</text>
  </threadedComment>
  <threadedComment ref="L16" dT="2023-05-08T14:19:44.00" personId="{8CC8EDB8-6135-4723-867B-34E1D6359C25}" id="{BEE85B7F-8C32-423F-8ED5-C1F682B27287}">
    <text>Those are a real costs reported by AP and counted in the total budget.</text>
  </threadedComment>
  <threadedComment ref="M16" dT="2023-05-08T14:20:30.35" personId="{8CC8EDB8-6135-4723-867B-34E1D6359C25}" id="{29BC5192-73C0-4059-B2FD-74D9F2E97290}">
    <text>AP must not request any EC funds</text>
  </threadedComment>
  <threadedComment ref="L17" dT="2023-05-08T14:31:10.33" personId="{8CC8EDB8-6135-4723-867B-34E1D6359C25}" id="{349F217D-A7FF-4930-959D-D31297FF88A2}">
    <text>This is a real value of the project budget</text>
  </threadedComment>
  <threadedComment ref="M17" dT="2023-06-14T13:40:56.89" personId="{8CC8EDB8-6135-4723-867B-34E1D6359C25}" id="{C0C6FC3A-3ECE-472F-AC80-B836C60941BF}">
    <text>That is the total amount requested from the PIANOFORTE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9291-7C08-4071-A173-2E4BC4524880}">
  <dimension ref="A1:R20"/>
  <sheetViews>
    <sheetView tabSelected="1" topLeftCell="A3" zoomScale="85" zoomScaleNormal="85" workbookViewId="0">
      <selection activeCell="P2" sqref="P2"/>
    </sheetView>
  </sheetViews>
  <sheetFormatPr defaultColWidth="8.88671875" defaultRowHeight="14.4" x14ac:dyDescent="0.3"/>
  <cols>
    <col min="1" max="1" width="24.88671875" customWidth="1"/>
    <col min="2" max="2" width="13.44140625" customWidth="1"/>
    <col min="3" max="3" width="23.5546875" customWidth="1"/>
    <col min="4" max="5" width="13.6640625" customWidth="1"/>
    <col min="6" max="6" width="14.33203125" bestFit="1" customWidth="1"/>
    <col min="7" max="9" width="13.6640625" customWidth="1"/>
    <col min="10" max="10" width="15.5546875" customWidth="1"/>
    <col min="11" max="13" width="17" customWidth="1"/>
  </cols>
  <sheetData>
    <row r="1" spans="1:18" ht="68.400000000000006" customHeight="1" thickBot="1" x14ac:dyDescent="0.35">
      <c r="A1" s="52" t="s">
        <v>37</v>
      </c>
      <c r="B1" s="53"/>
      <c r="C1" s="53"/>
      <c r="D1" s="53"/>
      <c r="E1" s="53"/>
      <c r="F1" s="53"/>
      <c r="G1" s="53"/>
      <c r="H1" s="53"/>
      <c r="I1" s="53"/>
      <c r="J1" s="53"/>
      <c r="K1" s="53"/>
      <c r="L1" s="53"/>
      <c r="M1" s="53"/>
    </row>
    <row r="2" spans="1:18" ht="15" customHeight="1" thickTop="1" x14ac:dyDescent="0.3">
      <c r="A2" s="66" t="s">
        <v>0</v>
      </c>
      <c r="B2" s="67"/>
      <c r="C2" s="68"/>
      <c r="D2" s="75" t="s">
        <v>19</v>
      </c>
      <c r="E2" s="75"/>
      <c r="F2" s="75"/>
      <c r="G2" s="75"/>
      <c r="H2" s="75"/>
      <c r="I2" s="75"/>
      <c r="J2" s="76"/>
      <c r="K2" s="60" t="s">
        <v>31</v>
      </c>
      <c r="L2" s="57" t="s">
        <v>1</v>
      </c>
      <c r="M2" s="54" t="s">
        <v>14</v>
      </c>
    </row>
    <row r="3" spans="1:18" ht="39.6" x14ac:dyDescent="0.3">
      <c r="A3" s="69"/>
      <c r="B3" s="70"/>
      <c r="C3" s="71"/>
      <c r="D3" s="40" t="s">
        <v>33</v>
      </c>
      <c r="E3" s="34" t="s">
        <v>34</v>
      </c>
      <c r="F3" s="77" t="s">
        <v>32</v>
      </c>
      <c r="G3" s="77"/>
      <c r="H3" s="77"/>
      <c r="I3" s="43" t="s">
        <v>35</v>
      </c>
      <c r="J3" s="78" t="s">
        <v>30</v>
      </c>
      <c r="K3" s="61"/>
      <c r="L3" s="58"/>
      <c r="M3" s="55"/>
    </row>
    <row r="4" spans="1:18" ht="93" thickBot="1" x14ac:dyDescent="0.35">
      <c r="A4" s="72"/>
      <c r="B4" s="73"/>
      <c r="C4" s="74"/>
      <c r="D4" s="33" t="s">
        <v>16</v>
      </c>
      <c r="E4" s="9" t="s">
        <v>7</v>
      </c>
      <c r="F4" s="9" t="s">
        <v>2</v>
      </c>
      <c r="G4" s="9" t="s">
        <v>3</v>
      </c>
      <c r="H4" s="9" t="s">
        <v>29</v>
      </c>
      <c r="I4" s="8" t="s">
        <v>4</v>
      </c>
      <c r="J4" s="79"/>
      <c r="K4" s="62"/>
      <c r="L4" s="59"/>
      <c r="M4" s="56"/>
    </row>
    <row r="5" spans="1:18" ht="27" thickTop="1" x14ac:dyDescent="0.3">
      <c r="A5" s="80" t="s">
        <v>28</v>
      </c>
      <c r="B5" s="81"/>
      <c r="C5" s="41" t="s">
        <v>6</v>
      </c>
      <c r="D5" s="10" t="s">
        <v>17</v>
      </c>
      <c r="E5" s="11" t="s">
        <v>12</v>
      </c>
      <c r="F5" s="11" t="s">
        <v>9</v>
      </c>
      <c r="G5" s="11" t="s">
        <v>11</v>
      </c>
      <c r="H5" s="11" t="s">
        <v>18</v>
      </c>
      <c r="I5" s="12" t="s">
        <v>13</v>
      </c>
      <c r="J5" s="35"/>
      <c r="K5" s="14"/>
      <c r="L5" s="4"/>
      <c r="M5" s="5"/>
    </row>
    <row r="6" spans="1:18" ht="15" thickBot="1" x14ac:dyDescent="0.35">
      <c r="A6" s="82"/>
      <c r="B6" s="83"/>
      <c r="C6" s="3" t="s">
        <v>5</v>
      </c>
      <c r="D6" s="18">
        <v>100</v>
      </c>
      <c r="E6" s="19">
        <v>100</v>
      </c>
      <c r="F6" s="19">
        <v>100</v>
      </c>
      <c r="G6" s="19">
        <v>100</v>
      </c>
      <c r="H6" s="19">
        <v>100</v>
      </c>
      <c r="I6" s="26">
        <v>100</v>
      </c>
      <c r="J6" s="36" t="s">
        <v>21</v>
      </c>
      <c r="K6" s="15">
        <f>(D6+F6+G6+H6)*25%</f>
        <v>100</v>
      </c>
      <c r="L6" s="6">
        <f>SUM(D6:I6)+K6</f>
        <v>700</v>
      </c>
      <c r="M6" s="7">
        <f>L6*63%</f>
        <v>441</v>
      </c>
      <c r="Q6" s="27"/>
      <c r="R6" s="27"/>
    </row>
    <row r="7" spans="1:18" ht="27.6" thickTop="1" thickBot="1" x14ac:dyDescent="0.35">
      <c r="A7" s="84" t="s">
        <v>27</v>
      </c>
      <c r="B7" s="85"/>
      <c r="C7" s="2" t="s">
        <v>6</v>
      </c>
      <c r="D7" s="10" t="s">
        <v>17</v>
      </c>
      <c r="E7" s="11" t="s">
        <v>12</v>
      </c>
      <c r="F7" s="11" t="s">
        <v>9</v>
      </c>
      <c r="G7" s="11" t="s">
        <v>11</v>
      </c>
      <c r="H7" s="11" t="s">
        <v>18</v>
      </c>
      <c r="I7" s="12" t="s">
        <v>13</v>
      </c>
      <c r="J7" s="35"/>
      <c r="K7" s="15"/>
      <c r="L7" s="6"/>
      <c r="M7" s="7"/>
    </row>
    <row r="8" spans="1:18" ht="15.6" thickTop="1" thickBot="1" x14ac:dyDescent="0.35">
      <c r="A8" s="82"/>
      <c r="B8" s="83"/>
      <c r="C8" s="3" t="s">
        <v>5</v>
      </c>
      <c r="D8" s="18">
        <v>100</v>
      </c>
      <c r="E8" s="19">
        <v>100</v>
      </c>
      <c r="F8" s="19">
        <v>100</v>
      </c>
      <c r="G8" s="19">
        <v>100</v>
      </c>
      <c r="H8" s="19">
        <v>100</v>
      </c>
      <c r="I8" s="20">
        <v>100</v>
      </c>
      <c r="J8" s="36" t="s">
        <v>21</v>
      </c>
      <c r="K8" s="15">
        <f>(D8+F8+G8+H8)*25%</f>
        <v>100</v>
      </c>
      <c r="L8" s="6">
        <f>SUM(D8:I8)+K8</f>
        <v>700</v>
      </c>
      <c r="M8" s="7">
        <f t="shared" ref="M8" si="0">L8*63%</f>
        <v>441</v>
      </c>
    </row>
    <row r="9" spans="1:18" ht="27.6" thickTop="1" thickBot="1" x14ac:dyDescent="0.35">
      <c r="A9" s="44" t="s">
        <v>22</v>
      </c>
      <c r="B9" s="45"/>
      <c r="C9" s="2" t="s">
        <v>6</v>
      </c>
      <c r="D9" s="10" t="s">
        <v>17</v>
      </c>
      <c r="E9" s="11" t="s">
        <v>12</v>
      </c>
      <c r="F9" s="11" t="s">
        <v>9</v>
      </c>
      <c r="G9" s="11" t="s">
        <v>11</v>
      </c>
      <c r="H9" s="11" t="s">
        <v>18</v>
      </c>
      <c r="I9" s="12" t="s">
        <v>13</v>
      </c>
      <c r="J9" s="35"/>
      <c r="K9" s="15"/>
      <c r="L9" s="6"/>
      <c r="M9" s="7"/>
    </row>
    <row r="10" spans="1:18" ht="15.6" thickTop="1" thickBot="1" x14ac:dyDescent="0.35">
      <c r="A10" s="46"/>
      <c r="B10" s="47"/>
      <c r="C10" s="3" t="s">
        <v>5</v>
      </c>
      <c r="D10" s="18">
        <v>100</v>
      </c>
      <c r="E10" s="19">
        <v>100</v>
      </c>
      <c r="F10" s="19">
        <v>100</v>
      </c>
      <c r="G10" s="19">
        <v>100</v>
      </c>
      <c r="H10" s="19">
        <v>100</v>
      </c>
      <c r="I10" s="20">
        <v>100</v>
      </c>
      <c r="J10" s="37" t="s">
        <v>23</v>
      </c>
      <c r="K10" s="15">
        <f>(D10+F10+G10+H10)*25%</f>
        <v>100</v>
      </c>
      <c r="L10" s="6">
        <f>SUM(D10:I10)+K10</f>
        <v>700</v>
      </c>
      <c r="M10" s="7">
        <f t="shared" ref="M10:M14" si="1">L10*63%</f>
        <v>441</v>
      </c>
    </row>
    <row r="11" spans="1:18" ht="15.45" customHeight="1" thickTop="1" thickBot="1" x14ac:dyDescent="0.35">
      <c r="A11" s="44" t="s">
        <v>25</v>
      </c>
      <c r="B11" s="45"/>
      <c r="C11" s="2" t="s">
        <v>6</v>
      </c>
      <c r="D11" s="21" t="s">
        <v>10</v>
      </c>
      <c r="E11" s="22" t="s">
        <v>12</v>
      </c>
      <c r="F11" s="22" t="s">
        <v>9</v>
      </c>
      <c r="G11" s="22" t="s">
        <v>11</v>
      </c>
      <c r="H11" s="22" t="s">
        <v>18</v>
      </c>
      <c r="I11" s="23" t="s">
        <v>13</v>
      </c>
      <c r="J11" s="38"/>
      <c r="K11" s="15"/>
      <c r="L11" s="6"/>
      <c r="M11" s="7"/>
    </row>
    <row r="12" spans="1:18" ht="15.6" thickTop="1" thickBot="1" x14ac:dyDescent="0.35">
      <c r="A12" s="46"/>
      <c r="B12" s="47"/>
      <c r="C12" s="3" t="s">
        <v>5</v>
      </c>
      <c r="D12" s="30">
        <v>100</v>
      </c>
      <c r="E12" s="31">
        <v>100</v>
      </c>
      <c r="F12" s="31">
        <v>100</v>
      </c>
      <c r="G12" s="31">
        <v>100</v>
      </c>
      <c r="H12" s="31">
        <v>100</v>
      </c>
      <c r="I12" s="32">
        <v>100</v>
      </c>
      <c r="J12" s="37" t="s">
        <v>23</v>
      </c>
      <c r="K12" s="15">
        <f>(D12+F12+G12+H12)*25%</f>
        <v>100</v>
      </c>
      <c r="L12" s="6">
        <f>SUM(D12:I12)+K12</f>
        <v>700</v>
      </c>
      <c r="M12" s="7">
        <f t="shared" si="1"/>
        <v>441</v>
      </c>
    </row>
    <row r="13" spans="1:18" ht="15.45" customHeight="1" thickTop="1" thickBot="1" x14ac:dyDescent="0.35">
      <c r="A13" s="48" t="s">
        <v>26</v>
      </c>
      <c r="B13" s="49"/>
      <c r="C13" s="2" t="s">
        <v>6</v>
      </c>
      <c r="D13" s="21" t="s">
        <v>10</v>
      </c>
      <c r="E13" s="22" t="s">
        <v>12</v>
      </c>
      <c r="F13" s="22" t="s">
        <v>9</v>
      </c>
      <c r="G13" s="22" t="s">
        <v>11</v>
      </c>
      <c r="H13" s="22" t="s">
        <v>18</v>
      </c>
      <c r="I13" s="23" t="s">
        <v>13</v>
      </c>
      <c r="J13" s="38"/>
      <c r="K13" s="63">
        <v>0</v>
      </c>
      <c r="L13" s="6"/>
      <c r="M13" s="13"/>
    </row>
    <row r="14" spans="1:18" ht="15.6" thickTop="1" thickBot="1" x14ac:dyDescent="0.35">
      <c r="A14" s="50"/>
      <c r="B14" s="51"/>
      <c r="C14" s="3" t="s">
        <v>5</v>
      </c>
      <c r="D14" s="18">
        <v>100</v>
      </c>
      <c r="E14" s="19">
        <v>100</v>
      </c>
      <c r="F14" s="19">
        <v>100</v>
      </c>
      <c r="G14" s="19">
        <v>100</v>
      </c>
      <c r="H14" s="19">
        <v>100</v>
      </c>
      <c r="I14" s="19">
        <v>100</v>
      </c>
      <c r="J14" s="39" t="s">
        <v>24</v>
      </c>
      <c r="K14" s="64"/>
      <c r="L14" s="6">
        <f>SUM(D14:I14)+K14</f>
        <v>600</v>
      </c>
      <c r="M14" s="7">
        <f t="shared" si="1"/>
        <v>378</v>
      </c>
    </row>
    <row r="15" spans="1:18" ht="27.6" thickTop="1" thickBot="1" x14ac:dyDescent="0.35">
      <c r="A15" s="44" t="s">
        <v>8</v>
      </c>
      <c r="B15" s="45"/>
      <c r="C15" s="2" t="s">
        <v>6</v>
      </c>
      <c r="D15" s="21" t="s">
        <v>10</v>
      </c>
      <c r="E15" s="22" t="s">
        <v>12</v>
      </c>
      <c r="F15" s="22" t="s">
        <v>9</v>
      </c>
      <c r="G15" s="22" t="s">
        <v>11</v>
      </c>
      <c r="H15" s="22" t="s">
        <v>18</v>
      </c>
      <c r="I15" s="23" t="s">
        <v>13</v>
      </c>
      <c r="J15" s="38"/>
      <c r="K15" s="63">
        <v>0</v>
      </c>
      <c r="L15" s="6"/>
      <c r="M15" s="13"/>
    </row>
    <row r="16" spans="1:18" ht="15.6" thickTop="1" thickBot="1" x14ac:dyDescent="0.35">
      <c r="A16" s="46"/>
      <c r="B16" s="47"/>
      <c r="C16" s="3" t="s">
        <v>5</v>
      </c>
      <c r="D16" s="18">
        <v>100</v>
      </c>
      <c r="E16" s="19">
        <v>100</v>
      </c>
      <c r="F16" s="19">
        <v>100</v>
      </c>
      <c r="G16" s="19">
        <v>100</v>
      </c>
      <c r="H16" s="19">
        <v>100</v>
      </c>
      <c r="I16" s="20">
        <v>100</v>
      </c>
      <c r="J16" s="36" t="s">
        <v>21</v>
      </c>
      <c r="K16" s="65"/>
      <c r="L16" s="6">
        <f>SUM(D16:I16)+K16</f>
        <v>600</v>
      </c>
      <c r="M16" s="28">
        <v>0</v>
      </c>
    </row>
    <row r="17" spans="1:13" ht="48" thickTop="1" thickBot="1" x14ac:dyDescent="0.35">
      <c r="A17" s="1"/>
      <c r="B17" s="1"/>
      <c r="C17" s="1"/>
      <c r="D17" s="1"/>
      <c r="E17" s="1"/>
      <c r="F17" s="1"/>
      <c r="G17" s="1"/>
      <c r="H17" s="1"/>
      <c r="I17" s="1"/>
      <c r="J17" s="25" t="s">
        <v>15</v>
      </c>
      <c r="K17" s="16">
        <f>SUM(K6,K8,K10,K12)</f>
        <v>400</v>
      </c>
      <c r="L17" s="29">
        <f>SUM(L16,L14,L12,L10,L6,L8)</f>
        <v>4000</v>
      </c>
      <c r="M17" s="17">
        <f>SUM(M16,M14,M12,M10,M6,M8)</f>
        <v>2142</v>
      </c>
    </row>
    <row r="19" spans="1:13" s="24" customFormat="1" x14ac:dyDescent="0.3">
      <c r="A19" s="24" t="s">
        <v>20</v>
      </c>
    </row>
    <row r="20" spans="1:13" s="24" customFormat="1" x14ac:dyDescent="0.3">
      <c r="A20" s="42" t="s">
        <v>36</v>
      </c>
    </row>
  </sheetData>
  <mergeCells count="16">
    <mergeCell ref="A11:B12"/>
    <mergeCell ref="A13:B14"/>
    <mergeCell ref="A1:M1"/>
    <mergeCell ref="A15:B16"/>
    <mergeCell ref="M2:M4"/>
    <mergeCell ref="L2:L4"/>
    <mergeCell ref="K2:K4"/>
    <mergeCell ref="K13:K14"/>
    <mergeCell ref="K15:K16"/>
    <mergeCell ref="A2:C4"/>
    <mergeCell ref="D2:J2"/>
    <mergeCell ref="A9:B10"/>
    <mergeCell ref="F3:H3"/>
    <mergeCell ref="J3:J4"/>
    <mergeCell ref="A5:B6"/>
    <mergeCell ref="A7:B8"/>
  </mergeCells>
  <pageMargins left="0.7" right="0.7" top="0.75" bottom="0.75" header="0.3" footer="0.3"/>
  <pageSetup paperSize="9" orientation="portrait" r:id="rId1"/>
  <headerFooter>
    <oddFooter>&amp;C&amp;1#&amp;"Calibri"&amp;8&amp;K000000K2 - Informacja wewnętrzna (Internal)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Arkusz2</vt:lpstr>
    </vt:vector>
  </TitlesOfParts>
  <Company>IRSN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SG/S2AV</dc:creator>
  <cp:lastModifiedBy>Tomasz Kalita</cp:lastModifiedBy>
  <dcterms:created xsi:type="dcterms:W3CDTF">2023-03-03T11:42:55Z</dcterms:created>
  <dcterms:modified xsi:type="dcterms:W3CDTF">2024-04-23T10:34:37Z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72bd6a-5f70-4f6e-be10-f745206756ad_Enabled">
    <vt:lpwstr>true</vt:lpwstr>
  </property>
  <property fmtid="{D5CDD505-2E9C-101B-9397-08002B2CF9AE}" pid="3" name="MSIP_Label_8b72bd6a-5f70-4f6e-be10-f745206756ad_SetDate">
    <vt:lpwstr>2023-06-15T12:01:09Z</vt:lpwstr>
  </property>
  <property fmtid="{D5CDD505-2E9C-101B-9397-08002B2CF9AE}" pid="4" name="MSIP_Label_8b72bd6a-5f70-4f6e-be10-f745206756ad_Method">
    <vt:lpwstr>Standard</vt:lpwstr>
  </property>
  <property fmtid="{D5CDD505-2E9C-101B-9397-08002B2CF9AE}" pid="5" name="MSIP_Label_8b72bd6a-5f70-4f6e-be10-f745206756ad_Name">
    <vt:lpwstr>K2 - informacja wewnętrzna</vt:lpwstr>
  </property>
  <property fmtid="{D5CDD505-2E9C-101B-9397-08002B2CF9AE}" pid="6" name="MSIP_Label_8b72bd6a-5f70-4f6e-be10-f745206756ad_SiteId">
    <vt:lpwstr>114511be-be5b-44a7-b2ab-a51e832dea9d</vt:lpwstr>
  </property>
  <property fmtid="{D5CDD505-2E9C-101B-9397-08002B2CF9AE}" pid="7" name="MSIP_Label_8b72bd6a-5f70-4f6e-be10-f745206756ad_ActionId">
    <vt:lpwstr>9aa2c820-6c03-4c02-b134-8da1da6bda61</vt:lpwstr>
  </property>
  <property fmtid="{D5CDD505-2E9C-101B-9397-08002B2CF9AE}" pid="8" name="MSIP_Label_8b72bd6a-5f70-4f6e-be10-f745206756ad_ContentBits">
    <vt:lpwstr>2</vt:lpwstr>
  </property>
</Properties>
</file>